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5315" windowHeight="9240" activeTab="3"/>
  </bookViews>
  <sheets>
    <sheet name="Dugleiksmerket" sheetId="2" r:id="rId1"/>
    <sheet name="Skarpskyttermerket" sheetId="5" r:id="rId2"/>
    <sheet name="NAIS" sheetId="3" r:id="rId3"/>
    <sheet name="Kvartmatch" sheetId="4" r:id="rId4"/>
  </sheets>
  <calcPr calcId="145621"/>
</workbook>
</file>

<file path=xl/calcChain.xml><?xml version="1.0" encoding="utf-8"?>
<calcChain xmlns="http://schemas.openxmlformats.org/spreadsheetml/2006/main">
  <c r="I12" i="4" l="1"/>
  <c r="I11" i="4"/>
  <c r="I10" i="4"/>
  <c r="I9" i="4"/>
  <c r="G14" i="3"/>
  <c r="G13" i="3"/>
  <c r="G12" i="3"/>
  <c r="G11" i="3"/>
  <c r="G10" i="5"/>
  <c r="G11" i="5"/>
  <c r="G12" i="5"/>
  <c r="G13" i="5"/>
  <c r="K12" i="2"/>
  <c r="K13" i="2"/>
  <c r="K14" i="2"/>
  <c r="K15" i="2"/>
  <c r="K16" i="2"/>
  <c r="G4" i="3" l="1"/>
  <c r="G5" i="3"/>
  <c r="G6" i="3"/>
  <c r="G7" i="3"/>
  <c r="G8" i="3"/>
  <c r="G9" i="3"/>
  <c r="G10" i="3"/>
  <c r="G3" i="3"/>
  <c r="G18" i="5" l="1"/>
  <c r="I4" i="4"/>
  <c r="I5" i="4"/>
  <c r="I6" i="4"/>
  <c r="I7" i="4"/>
  <c r="I8" i="4"/>
  <c r="I3" i="4"/>
  <c r="K7" i="2"/>
  <c r="K8" i="2"/>
  <c r="K9" i="2"/>
  <c r="K10" i="2"/>
  <c r="K11" i="2"/>
  <c r="G7" i="5"/>
  <c r="G8" i="5"/>
  <c r="G5" i="5"/>
  <c r="G6" i="5"/>
  <c r="G9" i="5"/>
  <c r="G4" i="5"/>
  <c r="G3" i="5"/>
  <c r="K6" i="2"/>
  <c r="K5" i="2"/>
  <c r="K4" i="2"/>
  <c r="K3" i="2"/>
</calcChain>
</file>

<file path=xl/sharedStrings.xml><?xml version="1.0" encoding="utf-8"?>
<sst xmlns="http://schemas.openxmlformats.org/spreadsheetml/2006/main" count="302" uniqueCount="116">
  <si>
    <t>Kl</t>
  </si>
  <si>
    <t>Kne</t>
  </si>
  <si>
    <t>Stå</t>
  </si>
  <si>
    <t>Ligg</t>
  </si>
  <si>
    <t>Sum</t>
  </si>
  <si>
    <t>Valør</t>
  </si>
  <si>
    <t>S</t>
  </si>
  <si>
    <t>Navn</t>
  </si>
  <si>
    <t>DFS-våpen</t>
  </si>
  <si>
    <t>MIL-våpen</t>
  </si>
  <si>
    <t>Dugleiksmerket 2014</t>
  </si>
  <si>
    <t>Skarpskyttermerket 2014, tabell XXI</t>
  </si>
  <si>
    <t>Skarpskyttermerket 2014, tabell XX</t>
  </si>
  <si>
    <t>NAIS-medaljen 2014</t>
  </si>
  <si>
    <t>Kvartmatch 2014</t>
  </si>
  <si>
    <t>Stein Hugo Berntsen</t>
  </si>
  <si>
    <t>Johannes Fagerheim</t>
  </si>
  <si>
    <t>V73</t>
  </si>
  <si>
    <t>Tor Inge Berntsen</t>
  </si>
  <si>
    <t>Terje Olsen</t>
  </si>
  <si>
    <t>V55</t>
  </si>
  <si>
    <t>Magne Gamst</t>
  </si>
  <si>
    <t>Leiv-Ivar Berglund</t>
  </si>
  <si>
    <t>Øystein Berglund</t>
  </si>
  <si>
    <t>Herdis Berntsen</t>
  </si>
  <si>
    <t>Stian Flåøien</t>
  </si>
  <si>
    <t>HK</t>
  </si>
  <si>
    <t>Fred Gaute Årsandøy</t>
  </si>
  <si>
    <t>999**</t>
  </si>
  <si>
    <t>99X**</t>
  </si>
  <si>
    <t>999XX</t>
  </si>
  <si>
    <t>XX********</t>
  </si>
  <si>
    <t>9X***</t>
  </si>
  <si>
    <t>999X*</t>
  </si>
  <si>
    <t>9XXXX</t>
  </si>
  <si>
    <t>99XXX*****</t>
  </si>
  <si>
    <t>99XX*</t>
  </si>
  <si>
    <t>XXXXX</t>
  </si>
  <si>
    <t>9XXX*</t>
  </si>
  <si>
    <t>999XXXX***</t>
  </si>
  <si>
    <t>8XXX*</t>
  </si>
  <si>
    <t>9999XXXX**</t>
  </si>
  <si>
    <t>899X*</t>
  </si>
  <si>
    <t>888XX</t>
  </si>
  <si>
    <t>8899999XX*</t>
  </si>
  <si>
    <t>8999*</t>
  </si>
  <si>
    <t>9XX**</t>
  </si>
  <si>
    <t>99XXXXXX**</t>
  </si>
  <si>
    <t>89XX*</t>
  </si>
  <si>
    <t>999XXX****</t>
  </si>
  <si>
    <t>26788899X*</t>
  </si>
  <si>
    <t>99XXX</t>
  </si>
  <si>
    <t>99XXXX****</t>
  </si>
  <si>
    <t>1588*</t>
  </si>
  <si>
    <t>88XXX</t>
  </si>
  <si>
    <t>99XXXXX***</t>
  </si>
  <si>
    <t>6799X</t>
  </si>
  <si>
    <t>88999XXX**</t>
  </si>
  <si>
    <t>6788899XX*</t>
  </si>
  <si>
    <t>Gylt medalje, eller stjerner iht progresjon</t>
  </si>
  <si>
    <t>Gylt merke, eller medaljer iht progresjon</t>
  </si>
  <si>
    <t>999X*9XXXX</t>
  </si>
  <si>
    <t>789998XXX*</t>
  </si>
  <si>
    <t>XXXXX9XX**</t>
  </si>
  <si>
    <t>99X**9XXXX</t>
  </si>
  <si>
    <t>89XX*999**</t>
  </si>
  <si>
    <t>999XX88XXX</t>
  </si>
  <si>
    <t>999XX99X**</t>
  </si>
  <si>
    <t>Merkekrav:</t>
  </si>
  <si>
    <t>Bronsemerke</t>
  </si>
  <si>
    <t>130 p</t>
  </si>
  <si>
    <t>Sølvmerke</t>
  </si>
  <si>
    <t>140 p</t>
  </si>
  <si>
    <t>Gylt merke</t>
  </si>
  <si>
    <t>150 p</t>
  </si>
  <si>
    <t>Bronse medalje</t>
  </si>
  <si>
    <t>160 p</t>
  </si>
  <si>
    <t>Sølv medalje</t>
  </si>
  <si>
    <t>170 p</t>
  </si>
  <si>
    <t>Gylt medalje</t>
  </si>
  <si>
    <t>185 p</t>
  </si>
  <si>
    <t>Sølvmerkekrav</t>
  </si>
  <si>
    <t>250 p</t>
  </si>
  <si>
    <t>265 p</t>
  </si>
  <si>
    <t>275 p</t>
  </si>
  <si>
    <t>285 p</t>
  </si>
  <si>
    <t>999**99XX*</t>
  </si>
  <si>
    <t>8999*999X*</t>
  </si>
  <si>
    <t>1588*0689*</t>
  </si>
  <si>
    <t>999**9X***</t>
  </si>
  <si>
    <t>Gullmerkekrav</t>
  </si>
  <si>
    <t>Frode Hanssen</t>
  </si>
  <si>
    <t>Bengt Johnsen</t>
  </si>
  <si>
    <t>Arne Olsborg</t>
  </si>
  <si>
    <t>Einar Brandskognes</t>
  </si>
  <si>
    <t>8999X</t>
  </si>
  <si>
    <t>XXX**</t>
  </si>
  <si>
    <t>9XXX******</t>
  </si>
  <si>
    <t>89X**</t>
  </si>
  <si>
    <t>8889X</t>
  </si>
  <si>
    <t>899XX</t>
  </si>
  <si>
    <t>9999*</t>
  </si>
  <si>
    <t>67888999XX</t>
  </si>
  <si>
    <t>889X*</t>
  </si>
  <si>
    <t>9999X</t>
  </si>
  <si>
    <t>8999XXXX**</t>
  </si>
  <si>
    <t>Lars Tore Hanssen</t>
  </si>
  <si>
    <t>V65</t>
  </si>
  <si>
    <t>99XX*XXX**</t>
  </si>
  <si>
    <t>899XX89X**</t>
  </si>
  <si>
    <t>9999*9999X</t>
  </si>
  <si>
    <t>8999999XX*</t>
  </si>
  <si>
    <t>8999X89X**</t>
  </si>
  <si>
    <t>8889X7889*</t>
  </si>
  <si>
    <t>889X*8888X</t>
  </si>
  <si>
    <t>788886788X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</si>
</sst>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L14" sqref="L14"/>
    </sheetView>
  </sheetViews>
  <sheetFormatPr baseColWidth="10" defaultRowHeight="15" x14ac:dyDescent="0.2"/>
  <cols>
    <col min="1" max="1" width="26.7109375" style="4" customWidth="1"/>
    <col min="2" max="2" width="5" style="12" customWidth="1"/>
    <col min="3" max="3" width="9.140625" style="13" customWidth="1"/>
    <col min="4" max="4" width="4.5703125" style="12" customWidth="1"/>
    <col min="5" max="5" width="9.140625" style="13" customWidth="1"/>
    <col min="6" max="6" width="4.5703125" style="12" customWidth="1"/>
    <col min="7" max="7" width="9.140625" style="13" customWidth="1"/>
    <col min="8" max="8" width="4.5703125" style="12" customWidth="1"/>
    <col min="9" max="9" width="16.42578125" style="13" customWidth="1"/>
    <col min="10" max="10" width="5.85546875" style="12" customWidth="1"/>
    <col min="11" max="11" width="8.7109375" style="12" customWidth="1"/>
    <col min="12" max="12" width="25.7109375" style="4" customWidth="1"/>
    <col min="13" max="16384" width="11.42578125" style="4"/>
  </cols>
  <sheetData>
    <row r="1" spans="1:12" ht="15.75" x14ac:dyDescent="0.25">
      <c r="A1" s="1" t="s">
        <v>10</v>
      </c>
      <c r="B1" s="2"/>
      <c r="C1" s="3"/>
      <c r="D1" s="2"/>
      <c r="E1" s="3"/>
      <c r="F1" s="2"/>
      <c r="G1" s="3"/>
      <c r="H1" s="2"/>
      <c r="I1" s="3"/>
      <c r="J1" s="2"/>
      <c r="K1" s="2"/>
      <c r="L1" s="10"/>
    </row>
    <row r="2" spans="1:12" s="9" customFormat="1" x14ac:dyDescent="0.2">
      <c r="A2" s="5" t="s">
        <v>7</v>
      </c>
      <c r="B2" s="6" t="s">
        <v>0</v>
      </c>
      <c r="C2" s="7" t="s">
        <v>2</v>
      </c>
      <c r="D2" s="6" t="s">
        <v>6</v>
      </c>
      <c r="E2" s="7" t="s">
        <v>1</v>
      </c>
      <c r="F2" s="6" t="s">
        <v>6</v>
      </c>
      <c r="G2" s="7" t="s">
        <v>1</v>
      </c>
      <c r="H2" s="6" t="s">
        <v>6</v>
      </c>
      <c r="I2" s="7" t="s">
        <v>3</v>
      </c>
      <c r="J2" s="6" t="s">
        <v>6</v>
      </c>
      <c r="K2" s="8" t="s">
        <v>4</v>
      </c>
      <c r="L2" s="5" t="s">
        <v>5</v>
      </c>
    </row>
    <row r="3" spans="1:12" ht="15.75" x14ac:dyDescent="0.25">
      <c r="A3" s="10" t="s">
        <v>15</v>
      </c>
      <c r="B3" s="2">
        <v>5</v>
      </c>
      <c r="C3" s="3" t="s">
        <v>28</v>
      </c>
      <c r="D3" s="2">
        <v>47</v>
      </c>
      <c r="E3" s="3" t="s">
        <v>33</v>
      </c>
      <c r="F3" s="2">
        <v>47</v>
      </c>
      <c r="G3" s="3" t="s">
        <v>34</v>
      </c>
      <c r="H3" s="2">
        <v>49</v>
      </c>
      <c r="I3" s="3" t="s">
        <v>35</v>
      </c>
      <c r="J3" s="2">
        <v>98</v>
      </c>
      <c r="K3" s="11">
        <f t="shared" ref="K3:K16" si="0">SUM(D3,F3,H3,J3)</f>
        <v>241</v>
      </c>
      <c r="L3" s="10" t="s">
        <v>90</v>
      </c>
    </row>
    <row r="4" spans="1:12" ht="15.75" x14ac:dyDescent="0.25">
      <c r="A4" s="10" t="s">
        <v>16</v>
      </c>
      <c r="B4" s="2" t="s">
        <v>17</v>
      </c>
      <c r="C4" s="3" t="s">
        <v>37</v>
      </c>
      <c r="D4" s="2">
        <v>50</v>
      </c>
      <c r="E4" s="3" t="s">
        <v>38</v>
      </c>
      <c r="F4" s="2">
        <v>49</v>
      </c>
      <c r="G4" s="3" t="s">
        <v>34</v>
      </c>
      <c r="H4" s="2">
        <v>49</v>
      </c>
      <c r="I4" s="3" t="s">
        <v>39</v>
      </c>
      <c r="J4" s="2">
        <v>97</v>
      </c>
      <c r="K4" s="11">
        <f t="shared" si="0"/>
        <v>245</v>
      </c>
      <c r="L4" s="10" t="s">
        <v>90</v>
      </c>
    </row>
    <row r="5" spans="1:12" ht="15.75" x14ac:dyDescent="0.25">
      <c r="A5" s="10" t="s">
        <v>18</v>
      </c>
      <c r="B5" s="2">
        <v>2</v>
      </c>
      <c r="C5" s="3">
        <v>78999</v>
      </c>
      <c r="D5" s="2">
        <v>42</v>
      </c>
      <c r="E5" s="3" t="s">
        <v>40</v>
      </c>
      <c r="F5" s="2">
        <v>48</v>
      </c>
      <c r="G5" s="3">
        <v>57889</v>
      </c>
      <c r="H5" s="2">
        <v>37</v>
      </c>
      <c r="I5" s="3" t="s">
        <v>41</v>
      </c>
      <c r="J5" s="2">
        <v>96</v>
      </c>
      <c r="K5" s="11">
        <f t="shared" si="0"/>
        <v>223</v>
      </c>
      <c r="L5" s="10" t="s">
        <v>90</v>
      </c>
    </row>
    <row r="6" spans="1:12" ht="15.75" x14ac:dyDescent="0.25">
      <c r="A6" s="10" t="s">
        <v>19</v>
      </c>
      <c r="B6" s="2" t="s">
        <v>20</v>
      </c>
      <c r="C6" s="3" t="s">
        <v>30</v>
      </c>
      <c r="D6" s="2">
        <v>47</v>
      </c>
      <c r="E6" s="3" t="s">
        <v>43</v>
      </c>
      <c r="F6" s="2">
        <v>44</v>
      </c>
      <c r="G6" s="3" t="s">
        <v>33</v>
      </c>
      <c r="H6" s="2">
        <v>47</v>
      </c>
      <c r="I6" s="3" t="s">
        <v>44</v>
      </c>
      <c r="J6" s="2">
        <v>91</v>
      </c>
      <c r="K6" s="11">
        <f t="shared" si="0"/>
        <v>229</v>
      </c>
      <c r="L6" s="10" t="s">
        <v>90</v>
      </c>
    </row>
    <row r="7" spans="1:12" ht="15.75" x14ac:dyDescent="0.25">
      <c r="A7" s="10" t="s">
        <v>21</v>
      </c>
      <c r="B7" s="2">
        <v>5</v>
      </c>
      <c r="C7" s="3" t="s">
        <v>45</v>
      </c>
      <c r="D7" s="2">
        <v>45</v>
      </c>
      <c r="E7" s="3" t="s">
        <v>37</v>
      </c>
      <c r="F7" s="2">
        <v>50</v>
      </c>
      <c r="G7" s="3" t="s">
        <v>46</v>
      </c>
      <c r="H7" s="2">
        <v>49</v>
      </c>
      <c r="I7" s="3" t="s">
        <v>47</v>
      </c>
      <c r="J7" s="2">
        <v>98</v>
      </c>
      <c r="K7" s="11">
        <f t="shared" si="0"/>
        <v>242</v>
      </c>
      <c r="L7" s="10" t="s">
        <v>90</v>
      </c>
    </row>
    <row r="8" spans="1:12" ht="15.75" x14ac:dyDescent="0.25">
      <c r="A8" s="10" t="s">
        <v>23</v>
      </c>
      <c r="B8" s="2">
        <v>2</v>
      </c>
      <c r="C8" s="3" t="s">
        <v>30</v>
      </c>
      <c r="D8" s="2">
        <v>47</v>
      </c>
      <c r="E8" s="3" t="s">
        <v>48</v>
      </c>
      <c r="F8" s="2">
        <v>47</v>
      </c>
      <c r="G8" s="3" t="s">
        <v>28</v>
      </c>
      <c r="H8" s="2">
        <v>47</v>
      </c>
      <c r="I8" s="3" t="s">
        <v>52</v>
      </c>
      <c r="J8" s="2">
        <v>98</v>
      </c>
      <c r="K8" s="11">
        <f t="shared" si="0"/>
        <v>239</v>
      </c>
      <c r="L8" s="10" t="s">
        <v>90</v>
      </c>
    </row>
    <row r="9" spans="1:12" ht="15.75" x14ac:dyDescent="0.25">
      <c r="A9" s="10" t="s">
        <v>24</v>
      </c>
      <c r="B9" s="2">
        <v>3</v>
      </c>
      <c r="C9" s="3" t="s">
        <v>53</v>
      </c>
      <c r="D9" s="2">
        <v>32</v>
      </c>
      <c r="E9" s="3" t="s">
        <v>30</v>
      </c>
      <c r="F9" s="2">
        <v>47</v>
      </c>
      <c r="G9" s="3" t="s">
        <v>54</v>
      </c>
      <c r="H9" s="2">
        <v>46</v>
      </c>
      <c r="I9" s="3" t="s">
        <v>55</v>
      </c>
      <c r="J9" s="2">
        <v>98</v>
      </c>
      <c r="K9" s="11">
        <f t="shared" si="0"/>
        <v>223</v>
      </c>
      <c r="L9" s="10" t="s">
        <v>90</v>
      </c>
    </row>
    <row r="10" spans="1:12" ht="15.75" x14ac:dyDescent="0.25">
      <c r="A10" s="10" t="s">
        <v>25</v>
      </c>
      <c r="B10" s="2" t="s">
        <v>26</v>
      </c>
      <c r="C10" s="3">
        <v>88899</v>
      </c>
      <c r="D10" s="2">
        <v>42</v>
      </c>
      <c r="E10" s="3" t="s">
        <v>56</v>
      </c>
      <c r="F10" s="2">
        <v>41</v>
      </c>
      <c r="G10" s="3" t="s">
        <v>29</v>
      </c>
      <c r="H10" s="2">
        <v>48</v>
      </c>
      <c r="I10" s="3" t="s">
        <v>57</v>
      </c>
      <c r="J10" s="2">
        <v>93</v>
      </c>
      <c r="K10" s="11">
        <f t="shared" si="0"/>
        <v>224</v>
      </c>
      <c r="L10" s="10" t="s">
        <v>90</v>
      </c>
    </row>
    <row r="11" spans="1:12" ht="15.75" x14ac:dyDescent="0.25">
      <c r="A11" s="10" t="s">
        <v>27</v>
      </c>
      <c r="B11" s="2">
        <v>5</v>
      </c>
      <c r="C11" s="3" t="s">
        <v>28</v>
      </c>
      <c r="D11" s="2">
        <v>47</v>
      </c>
      <c r="E11" s="3" t="s">
        <v>30</v>
      </c>
      <c r="F11" s="2">
        <v>47</v>
      </c>
      <c r="G11" s="3" t="s">
        <v>29</v>
      </c>
      <c r="H11" s="2">
        <v>48</v>
      </c>
      <c r="I11" s="3" t="s">
        <v>31</v>
      </c>
      <c r="J11" s="2">
        <v>100</v>
      </c>
      <c r="K11" s="11">
        <f t="shared" si="0"/>
        <v>242</v>
      </c>
      <c r="L11" s="10" t="s">
        <v>90</v>
      </c>
    </row>
    <row r="12" spans="1:12" ht="15.75" x14ac:dyDescent="0.25">
      <c r="A12" s="10" t="s">
        <v>91</v>
      </c>
      <c r="B12" s="2">
        <v>4</v>
      </c>
      <c r="C12" s="3" t="s">
        <v>95</v>
      </c>
      <c r="D12" s="2">
        <v>45</v>
      </c>
      <c r="E12" s="3" t="s">
        <v>36</v>
      </c>
      <c r="F12" s="2">
        <v>48</v>
      </c>
      <c r="G12" s="3" t="s">
        <v>96</v>
      </c>
      <c r="H12" s="2">
        <v>50</v>
      </c>
      <c r="I12" s="3" t="s">
        <v>97</v>
      </c>
      <c r="J12" s="2">
        <v>99</v>
      </c>
      <c r="K12" s="11">
        <f t="shared" si="0"/>
        <v>242</v>
      </c>
      <c r="L12" s="10" t="s">
        <v>90</v>
      </c>
    </row>
    <row r="13" spans="1:12" ht="15.75" x14ac:dyDescent="0.25">
      <c r="A13" s="10" t="s">
        <v>92</v>
      </c>
      <c r="B13" s="2">
        <v>4</v>
      </c>
      <c r="C13" s="3" t="s">
        <v>99</v>
      </c>
      <c r="D13" s="2">
        <v>43</v>
      </c>
      <c r="E13" s="3" t="s">
        <v>100</v>
      </c>
      <c r="F13" s="2">
        <v>46</v>
      </c>
      <c r="G13" s="3" t="s">
        <v>98</v>
      </c>
      <c r="H13" s="2">
        <v>47</v>
      </c>
      <c r="I13" s="3" t="s">
        <v>55</v>
      </c>
      <c r="J13" s="2">
        <v>98</v>
      </c>
      <c r="K13" s="11">
        <f t="shared" si="0"/>
        <v>234</v>
      </c>
      <c r="L13" s="10" t="s">
        <v>90</v>
      </c>
    </row>
    <row r="14" spans="1:12" ht="15.75" x14ac:dyDescent="0.25">
      <c r="A14" s="10" t="s">
        <v>93</v>
      </c>
      <c r="B14" s="2" t="s">
        <v>107</v>
      </c>
      <c r="C14" s="3" t="s">
        <v>29</v>
      </c>
      <c r="D14" s="2">
        <v>48</v>
      </c>
      <c r="E14" s="3" t="s">
        <v>101</v>
      </c>
      <c r="F14" s="2">
        <v>46</v>
      </c>
      <c r="G14" s="3" t="s">
        <v>100</v>
      </c>
      <c r="H14" s="2">
        <v>46</v>
      </c>
      <c r="I14" s="3" t="s">
        <v>102</v>
      </c>
      <c r="J14" s="2">
        <v>84</v>
      </c>
      <c r="K14" s="11">
        <f t="shared" si="0"/>
        <v>224</v>
      </c>
      <c r="L14" s="10" t="s">
        <v>90</v>
      </c>
    </row>
    <row r="15" spans="1:12" ht="15.75" x14ac:dyDescent="0.25">
      <c r="A15" s="10" t="s">
        <v>94</v>
      </c>
      <c r="B15" s="2">
        <v>5</v>
      </c>
      <c r="C15" s="3" t="s">
        <v>103</v>
      </c>
      <c r="D15" s="2">
        <v>45</v>
      </c>
      <c r="E15" s="3" t="s">
        <v>101</v>
      </c>
      <c r="F15" s="2">
        <v>46</v>
      </c>
      <c r="G15" s="3" t="s">
        <v>104</v>
      </c>
      <c r="H15" s="2">
        <v>46</v>
      </c>
      <c r="I15" s="3" t="s">
        <v>97</v>
      </c>
      <c r="J15" s="2">
        <v>99</v>
      </c>
      <c r="K15" s="11">
        <f t="shared" si="0"/>
        <v>236</v>
      </c>
      <c r="L15" s="10" t="s">
        <v>90</v>
      </c>
    </row>
    <row r="16" spans="1:12" ht="15.75" x14ac:dyDescent="0.25">
      <c r="A16" s="10" t="s">
        <v>106</v>
      </c>
      <c r="B16" s="2">
        <v>3</v>
      </c>
      <c r="C16" s="3">
        <v>78888</v>
      </c>
      <c r="D16" s="2">
        <v>39</v>
      </c>
      <c r="E16" s="3">
        <v>89999</v>
      </c>
      <c r="F16" s="2">
        <v>44</v>
      </c>
      <c r="G16" s="3" t="s">
        <v>36</v>
      </c>
      <c r="H16" s="2">
        <v>48</v>
      </c>
      <c r="I16" s="3" t="s">
        <v>105</v>
      </c>
      <c r="J16" s="2">
        <v>95</v>
      </c>
      <c r="K16" s="11">
        <f t="shared" si="0"/>
        <v>226</v>
      </c>
      <c r="L16" s="10" t="s">
        <v>90</v>
      </c>
    </row>
    <row r="17" spans="1:12" ht="15.75" x14ac:dyDescent="0.25">
      <c r="A17" s="10"/>
      <c r="B17" s="2"/>
      <c r="C17" s="3"/>
      <c r="D17" s="2"/>
      <c r="E17" s="3"/>
      <c r="F17" s="2"/>
      <c r="G17" s="3"/>
      <c r="H17" s="2"/>
      <c r="I17" s="3"/>
      <c r="J17" s="2"/>
      <c r="K17" s="11"/>
      <c r="L17" s="10"/>
    </row>
    <row r="18" spans="1:12" ht="15.75" x14ac:dyDescent="0.25">
      <c r="A18" s="10"/>
      <c r="B18" s="2"/>
      <c r="C18" s="3"/>
      <c r="D18" s="2"/>
      <c r="E18" s="3"/>
      <c r="F18" s="2"/>
      <c r="G18" s="3"/>
      <c r="H18" s="2"/>
      <c r="I18" s="3"/>
      <c r="J18" s="2"/>
      <c r="K18" s="11"/>
      <c r="L18" s="10"/>
    </row>
  </sheetData>
  <phoneticPr fontId="0" type="noConversion"/>
  <pageMargins left="0.78740157499999996" right="0.78740157499999996" top="0.984251969" bottom="0.984251969" header="0.5" footer="0.5"/>
  <pageSetup paperSize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6" sqref="F6"/>
    </sheetView>
  </sheetViews>
  <sheetFormatPr baseColWidth="10" defaultRowHeight="15" x14ac:dyDescent="0.2"/>
  <cols>
    <col min="1" max="1" width="26.7109375" style="4" customWidth="1"/>
    <col min="2" max="2" width="5" style="12" customWidth="1"/>
    <col min="3" max="3" width="9" style="13" customWidth="1"/>
    <col min="4" max="4" width="4.5703125" style="12" customWidth="1"/>
    <col min="5" max="5" width="9" style="13" customWidth="1"/>
    <col min="6" max="6" width="4.5703125" style="12" customWidth="1"/>
    <col min="7" max="7" width="9" style="13" customWidth="1"/>
    <col min="8" max="8" width="32.28515625" style="4" customWidth="1"/>
    <col min="9" max="9" width="11.42578125" style="12"/>
    <col min="10" max="16384" width="11.42578125" style="4"/>
  </cols>
  <sheetData>
    <row r="1" spans="1:9" ht="15.75" x14ac:dyDescent="0.25">
      <c r="A1" s="1" t="s">
        <v>11</v>
      </c>
      <c r="B1" s="2"/>
      <c r="C1" s="3"/>
      <c r="D1" s="2"/>
      <c r="E1" s="3"/>
      <c r="F1" s="2"/>
      <c r="G1" s="3"/>
      <c r="H1" s="1" t="s">
        <v>8</v>
      </c>
    </row>
    <row r="2" spans="1:9" s="9" customFormat="1" x14ac:dyDescent="0.2">
      <c r="A2" s="5" t="s">
        <v>7</v>
      </c>
      <c r="B2" s="6" t="s">
        <v>0</v>
      </c>
      <c r="C2" s="7" t="s">
        <v>1</v>
      </c>
      <c r="D2" s="6" t="s">
        <v>6</v>
      </c>
      <c r="E2" s="7" t="s">
        <v>3</v>
      </c>
      <c r="F2" s="6" t="s">
        <v>6</v>
      </c>
      <c r="G2" s="8" t="s">
        <v>4</v>
      </c>
      <c r="H2" s="5" t="s">
        <v>5</v>
      </c>
    </row>
    <row r="3" spans="1:9" ht="15.75" x14ac:dyDescent="0.25">
      <c r="A3" s="10" t="s">
        <v>15</v>
      </c>
      <c r="B3" s="2">
        <v>5</v>
      </c>
      <c r="C3" s="3" t="s">
        <v>34</v>
      </c>
      <c r="D3" s="2">
        <v>49</v>
      </c>
      <c r="E3" s="3" t="s">
        <v>36</v>
      </c>
      <c r="F3" s="2">
        <v>48</v>
      </c>
      <c r="G3" s="11">
        <f>SUM(D3,F3)</f>
        <v>97</v>
      </c>
      <c r="H3" s="10" t="s">
        <v>81</v>
      </c>
      <c r="I3" s="4"/>
    </row>
    <row r="4" spans="1:9" ht="15.75" x14ac:dyDescent="0.25">
      <c r="A4" s="10" t="s">
        <v>18</v>
      </c>
      <c r="B4" s="2">
        <v>2</v>
      </c>
      <c r="C4" s="3" t="s">
        <v>40</v>
      </c>
      <c r="D4" s="2">
        <v>48</v>
      </c>
      <c r="E4" s="3" t="s">
        <v>42</v>
      </c>
      <c r="F4" s="2">
        <v>46</v>
      </c>
      <c r="G4" s="11">
        <f>SUM(D4,F4)</f>
        <v>94</v>
      </c>
      <c r="H4" s="10" t="s">
        <v>81</v>
      </c>
      <c r="I4" s="4"/>
    </row>
    <row r="5" spans="1:9" ht="15.75" x14ac:dyDescent="0.25">
      <c r="A5" s="10" t="s">
        <v>21</v>
      </c>
      <c r="B5" s="2">
        <v>5</v>
      </c>
      <c r="C5" s="3" t="s">
        <v>37</v>
      </c>
      <c r="D5" s="2">
        <v>50</v>
      </c>
      <c r="E5" s="3" t="s">
        <v>37</v>
      </c>
      <c r="F5" s="2">
        <v>50</v>
      </c>
      <c r="G5" s="11">
        <f t="shared" ref="G5:G13" si="0">SUM(D5,F5)</f>
        <v>100</v>
      </c>
      <c r="H5" s="10" t="s">
        <v>81</v>
      </c>
      <c r="I5" s="4"/>
    </row>
    <row r="6" spans="1:9" ht="15.75" x14ac:dyDescent="0.25">
      <c r="A6" s="10" t="s">
        <v>22</v>
      </c>
      <c r="B6" s="2" t="s">
        <v>20</v>
      </c>
      <c r="C6" s="3" t="s">
        <v>34</v>
      </c>
      <c r="D6" s="2">
        <v>49</v>
      </c>
      <c r="E6" s="3" t="s">
        <v>51</v>
      </c>
      <c r="F6" s="2">
        <v>48</v>
      </c>
      <c r="G6" s="11">
        <f t="shared" si="0"/>
        <v>97</v>
      </c>
      <c r="H6" s="10" t="s">
        <v>81</v>
      </c>
      <c r="I6" s="4"/>
    </row>
    <row r="7" spans="1:9" ht="15.75" x14ac:dyDescent="0.25">
      <c r="A7" s="10" t="s">
        <v>23</v>
      </c>
      <c r="B7" s="2">
        <v>2</v>
      </c>
      <c r="C7" s="3" t="s">
        <v>28</v>
      </c>
      <c r="D7" s="2">
        <v>47</v>
      </c>
      <c r="E7" s="3">
        <v>99999</v>
      </c>
      <c r="F7" s="2">
        <v>45</v>
      </c>
      <c r="G7" s="11">
        <f t="shared" si="0"/>
        <v>92</v>
      </c>
      <c r="H7" s="10" t="s">
        <v>81</v>
      </c>
      <c r="I7" s="4"/>
    </row>
    <row r="8" spans="1:9" ht="15.75" x14ac:dyDescent="0.25">
      <c r="A8" s="10" t="s">
        <v>24</v>
      </c>
      <c r="B8" s="2">
        <v>3</v>
      </c>
      <c r="C8" s="3" t="s">
        <v>30</v>
      </c>
      <c r="D8" s="2">
        <v>47</v>
      </c>
      <c r="E8" s="3" t="s">
        <v>36</v>
      </c>
      <c r="F8" s="2">
        <v>48</v>
      </c>
      <c r="G8" s="11">
        <f t="shared" si="0"/>
        <v>95</v>
      </c>
      <c r="H8" s="10" t="s">
        <v>81</v>
      </c>
      <c r="I8" s="4"/>
    </row>
    <row r="9" spans="1:9" ht="15.75" x14ac:dyDescent="0.25">
      <c r="A9" s="10" t="s">
        <v>27</v>
      </c>
      <c r="B9" s="2">
        <v>5</v>
      </c>
      <c r="C9" s="3" t="s">
        <v>29</v>
      </c>
      <c r="D9" s="2">
        <v>48</v>
      </c>
      <c r="E9" s="3" t="s">
        <v>32</v>
      </c>
      <c r="F9" s="2">
        <v>49</v>
      </c>
      <c r="G9" s="11">
        <f t="shared" si="0"/>
        <v>97</v>
      </c>
      <c r="H9" s="10" t="s">
        <v>81</v>
      </c>
      <c r="I9" s="4"/>
    </row>
    <row r="10" spans="1:9" ht="15.75" x14ac:dyDescent="0.25">
      <c r="A10" s="10" t="s">
        <v>91</v>
      </c>
      <c r="B10" s="2">
        <v>4</v>
      </c>
      <c r="C10" s="3" t="s">
        <v>36</v>
      </c>
      <c r="D10" s="2">
        <v>48</v>
      </c>
      <c r="E10" s="3" t="s">
        <v>36</v>
      </c>
      <c r="F10" s="2">
        <v>48</v>
      </c>
      <c r="G10" s="11">
        <f t="shared" si="0"/>
        <v>96</v>
      </c>
      <c r="H10" s="10" t="s">
        <v>81</v>
      </c>
      <c r="I10" s="4"/>
    </row>
    <row r="11" spans="1:9" ht="15.75" x14ac:dyDescent="0.25">
      <c r="A11" s="10" t="s">
        <v>92</v>
      </c>
      <c r="B11" s="2">
        <v>4</v>
      </c>
      <c r="C11" s="3" t="s">
        <v>98</v>
      </c>
      <c r="D11" s="2">
        <v>47</v>
      </c>
      <c r="E11" s="3" t="s">
        <v>29</v>
      </c>
      <c r="F11" s="2">
        <v>48</v>
      </c>
      <c r="G11" s="11">
        <f t="shared" si="0"/>
        <v>95</v>
      </c>
      <c r="H11" s="10" t="s">
        <v>81</v>
      </c>
      <c r="I11" s="4"/>
    </row>
    <row r="12" spans="1:9" ht="15.75" x14ac:dyDescent="0.25">
      <c r="A12" s="10" t="s">
        <v>94</v>
      </c>
      <c r="B12" s="2">
        <v>5</v>
      </c>
      <c r="C12" s="3" t="s">
        <v>101</v>
      </c>
      <c r="D12" s="2">
        <v>46</v>
      </c>
      <c r="E12" s="3" t="s">
        <v>36</v>
      </c>
      <c r="F12" s="2">
        <v>48</v>
      </c>
      <c r="G12" s="11">
        <f t="shared" si="0"/>
        <v>94</v>
      </c>
      <c r="H12" s="10" t="s">
        <v>81</v>
      </c>
      <c r="I12" s="4"/>
    </row>
    <row r="13" spans="1:9" ht="15.75" x14ac:dyDescent="0.25">
      <c r="A13" s="10" t="s">
        <v>106</v>
      </c>
      <c r="B13" s="2">
        <v>3</v>
      </c>
      <c r="C13" s="3" t="s">
        <v>36</v>
      </c>
      <c r="D13" s="2">
        <v>48</v>
      </c>
      <c r="E13" s="3" t="s">
        <v>104</v>
      </c>
      <c r="F13" s="2">
        <v>46</v>
      </c>
      <c r="G13" s="11">
        <f t="shared" si="0"/>
        <v>94</v>
      </c>
      <c r="H13" s="10" t="s">
        <v>81</v>
      </c>
      <c r="I13" s="4"/>
    </row>
    <row r="14" spans="1:9" ht="15.75" x14ac:dyDescent="0.25">
      <c r="A14" s="10"/>
      <c r="B14" s="2"/>
      <c r="C14" s="3"/>
      <c r="D14" s="2"/>
      <c r="E14" s="3"/>
      <c r="F14" s="2"/>
      <c r="G14" s="11"/>
      <c r="H14" s="10"/>
      <c r="I14" s="4"/>
    </row>
    <row r="16" spans="1:9" ht="15.75" x14ac:dyDescent="0.25">
      <c r="A16" s="1" t="s">
        <v>12</v>
      </c>
      <c r="B16" s="2"/>
      <c r="C16" s="3"/>
      <c r="D16" s="2"/>
      <c r="E16" s="3"/>
      <c r="F16" s="2"/>
      <c r="G16" s="3"/>
      <c r="H16" s="1" t="s">
        <v>9</v>
      </c>
    </row>
    <row r="17" spans="1:8" x14ac:dyDescent="0.2">
      <c r="A17" s="5" t="s">
        <v>7</v>
      </c>
      <c r="B17" s="6" t="s">
        <v>0</v>
      </c>
      <c r="C17" s="7" t="s">
        <v>1</v>
      </c>
      <c r="D17" s="6" t="s">
        <v>6</v>
      </c>
      <c r="E17" s="7" t="s">
        <v>3</v>
      </c>
      <c r="F17" s="6" t="s">
        <v>6</v>
      </c>
      <c r="G17" s="8" t="s">
        <v>4</v>
      </c>
      <c r="H17" s="5" t="s">
        <v>5</v>
      </c>
    </row>
    <row r="18" spans="1:8" ht="15.75" x14ac:dyDescent="0.25">
      <c r="A18" s="10"/>
      <c r="B18" s="2"/>
      <c r="C18" s="3"/>
      <c r="D18" s="2"/>
      <c r="E18" s="3"/>
      <c r="F18" s="2"/>
      <c r="G18" s="11">
        <f>SUM(D18,F18)</f>
        <v>0</v>
      </c>
      <c r="H18" s="10"/>
    </row>
    <row r="19" spans="1:8" ht="15.75" x14ac:dyDescent="0.25">
      <c r="A19" s="10"/>
      <c r="B19" s="2"/>
      <c r="C19" s="3"/>
      <c r="D19" s="2"/>
      <c r="E19" s="3"/>
      <c r="F19" s="2"/>
      <c r="G19" s="11"/>
      <c r="H19" s="10"/>
    </row>
    <row r="20" spans="1:8" ht="15.75" x14ac:dyDescent="0.25">
      <c r="A20" s="10"/>
      <c r="B20" s="2"/>
      <c r="C20" s="3"/>
      <c r="D20" s="2"/>
      <c r="E20" s="3"/>
      <c r="F20" s="2"/>
      <c r="G20" s="11"/>
      <c r="H20" s="10"/>
    </row>
  </sheetData>
  <phoneticPr fontId="1" type="noConversion"/>
  <pageMargins left="0.78740157499999996" right="0.78740157499999996" top="0.984251969" bottom="0.984251969" header="0.5" footer="0.5"/>
  <pageSetup paperSize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3" sqref="C23"/>
    </sheetView>
  </sheetViews>
  <sheetFormatPr baseColWidth="10" defaultRowHeight="15" x14ac:dyDescent="0.2"/>
  <cols>
    <col min="1" max="1" width="26.7109375" style="4" customWidth="1"/>
    <col min="2" max="2" width="5" style="12" customWidth="1"/>
    <col min="3" max="3" width="17.42578125" style="13" customWidth="1"/>
    <col min="4" max="4" width="4.5703125" style="12" customWidth="1"/>
    <col min="5" max="5" width="16.140625" style="13" customWidth="1"/>
    <col min="6" max="6" width="6.140625" style="12" customWidth="1"/>
    <col min="7" max="7" width="8.85546875" style="12" customWidth="1"/>
    <col min="8" max="8" width="42.140625" style="4" customWidth="1"/>
    <col min="9" max="9" width="20.42578125" style="4" customWidth="1"/>
    <col min="10" max="16384" width="11.42578125" style="4"/>
  </cols>
  <sheetData>
    <row r="1" spans="1:8" ht="15.75" x14ac:dyDescent="0.25">
      <c r="A1" s="1" t="s">
        <v>13</v>
      </c>
      <c r="B1" s="2"/>
      <c r="C1" s="3"/>
      <c r="D1" s="2"/>
      <c r="E1" s="3"/>
      <c r="F1" s="2"/>
      <c r="G1" s="2"/>
      <c r="H1" s="10"/>
    </row>
    <row r="2" spans="1:8" s="9" customFormat="1" x14ac:dyDescent="0.2">
      <c r="A2" s="5"/>
      <c r="B2" s="6" t="s">
        <v>0</v>
      </c>
      <c r="C2" s="7" t="s">
        <v>1</v>
      </c>
      <c r="D2" s="6" t="s">
        <v>6</v>
      </c>
      <c r="E2" s="7" t="s">
        <v>3</v>
      </c>
      <c r="F2" s="6" t="s">
        <v>6</v>
      </c>
      <c r="G2" s="8" t="s">
        <v>4</v>
      </c>
      <c r="H2" s="5" t="s">
        <v>5</v>
      </c>
    </row>
    <row r="3" spans="1:8" ht="15.75" x14ac:dyDescent="0.25">
      <c r="A3" s="10" t="s">
        <v>15</v>
      </c>
      <c r="B3" s="2">
        <v>5</v>
      </c>
      <c r="C3" s="3" t="s">
        <v>61</v>
      </c>
      <c r="D3" s="2">
        <v>96</v>
      </c>
      <c r="E3" s="3" t="s">
        <v>35</v>
      </c>
      <c r="F3" s="2">
        <v>98</v>
      </c>
      <c r="G3" s="11">
        <f>SUM(D3,F3)</f>
        <v>194</v>
      </c>
      <c r="H3" s="10" t="s">
        <v>60</v>
      </c>
    </row>
    <row r="4" spans="1:8" ht="15.75" x14ac:dyDescent="0.25">
      <c r="A4" s="10" t="s">
        <v>18</v>
      </c>
      <c r="B4" s="2">
        <v>2</v>
      </c>
      <c r="C4" s="3" t="s">
        <v>62</v>
      </c>
      <c r="D4" s="2">
        <v>90</v>
      </c>
      <c r="E4" s="3" t="s">
        <v>41</v>
      </c>
      <c r="F4" s="2">
        <v>96</v>
      </c>
      <c r="G4" s="11">
        <f t="shared" ref="G4:G14" si="0">SUM(D4,F4)</f>
        <v>186</v>
      </c>
      <c r="H4" s="10" t="s">
        <v>60</v>
      </c>
    </row>
    <row r="5" spans="1:8" ht="15.75" x14ac:dyDescent="0.25">
      <c r="A5" s="10" t="s">
        <v>21</v>
      </c>
      <c r="B5" s="2">
        <v>5</v>
      </c>
      <c r="C5" s="3" t="s">
        <v>63</v>
      </c>
      <c r="D5" s="2">
        <v>99</v>
      </c>
      <c r="E5" s="3" t="s">
        <v>47</v>
      </c>
      <c r="F5" s="2">
        <v>98</v>
      </c>
      <c r="G5" s="11">
        <f t="shared" si="0"/>
        <v>197</v>
      </c>
      <c r="H5" s="10" t="s">
        <v>60</v>
      </c>
    </row>
    <row r="6" spans="1:8" ht="15.75" x14ac:dyDescent="0.25">
      <c r="A6" s="10" t="s">
        <v>22</v>
      </c>
      <c r="B6" s="2" t="s">
        <v>20</v>
      </c>
      <c r="C6" s="3" t="s">
        <v>64</v>
      </c>
      <c r="D6" s="2">
        <v>97</v>
      </c>
      <c r="E6" s="3" t="s">
        <v>49</v>
      </c>
      <c r="F6" s="2">
        <v>97</v>
      </c>
      <c r="G6" s="11">
        <f t="shared" si="0"/>
        <v>194</v>
      </c>
      <c r="H6" s="10" t="s">
        <v>60</v>
      </c>
    </row>
    <row r="7" spans="1:8" ht="15.75" x14ac:dyDescent="0.25">
      <c r="A7" s="10" t="s">
        <v>23</v>
      </c>
      <c r="B7" s="2">
        <v>2</v>
      </c>
      <c r="C7" s="3" t="s">
        <v>65</v>
      </c>
      <c r="D7" s="2">
        <v>94</v>
      </c>
      <c r="E7" s="3" t="s">
        <v>52</v>
      </c>
      <c r="F7" s="2">
        <v>98</v>
      </c>
      <c r="G7" s="11">
        <f t="shared" si="0"/>
        <v>192</v>
      </c>
      <c r="H7" s="10" t="s">
        <v>60</v>
      </c>
    </row>
    <row r="8" spans="1:8" ht="15.75" x14ac:dyDescent="0.25">
      <c r="A8" s="10" t="s">
        <v>24</v>
      </c>
      <c r="B8" s="2">
        <v>3</v>
      </c>
      <c r="C8" s="3" t="s">
        <v>66</v>
      </c>
      <c r="D8" s="2">
        <v>93</v>
      </c>
      <c r="E8" s="3" t="s">
        <v>55</v>
      </c>
      <c r="F8" s="2">
        <v>98</v>
      </c>
      <c r="G8" s="11">
        <f t="shared" si="0"/>
        <v>191</v>
      </c>
      <c r="H8" s="10" t="s">
        <v>60</v>
      </c>
    </row>
    <row r="9" spans="1:8" ht="15.75" x14ac:dyDescent="0.25">
      <c r="A9" s="10" t="s">
        <v>25</v>
      </c>
      <c r="B9" s="2" t="s">
        <v>26</v>
      </c>
      <c r="C9" s="3" t="s">
        <v>58</v>
      </c>
      <c r="D9" s="2">
        <v>85</v>
      </c>
      <c r="E9" s="3" t="s">
        <v>57</v>
      </c>
      <c r="F9" s="2">
        <v>93</v>
      </c>
      <c r="G9" s="11">
        <f t="shared" si="0"/>
        <v>178</v>
      </c>
      <c r="H9" s="10" t="s">
        <v>60</v>
      </c>
    </row>
    <row r="10" spans="1:8" ht="15.75" x14ac:dyDescent="0.25">
      <c r="A10" s="10" t="s">
        <v>27</v>
      </c>
      <c r="B10" s="2">
        <v>5</v>
      </c>
      <c r="C10" s="3" t="s">
        <v>67</v>
      </c>
      <c r="D10" s="2">
        <v>95</v>
      </c>
      <c r="E10" s="3" t="s">
        <v>31</v>
      </c>
      <c r="F10" s="2">
        <v>100</v>
      </c>
      <c r="G10" s="11">
        <f t="shared" si="0"/>
        <v>195</v>
      </c>
      <c r="H10" s="10" t="s">
        <v>60</v>
      </c>
    </row>
    <row r="11" spans="1:8" ht="15.75" x14ac:dyDescent="0.25">
      <c r="A11" s="10" t="s">
        <v>91</v>
      </c>
      <c r="B11" s="2">
        <v>4</v>
      </c>
      <c r="C11" s="3" t="s">
        <v>108</v>
      </c>
      <c r="D11" s="2">
        <v>98</v>
      </c>
      <c r="E11" s="3" t="s">
        <v>97</v>
      </c>
      <c r="F11" s="2">
        <v>99</v>
      </c>
      <c r="G11" s="11">
        <f t="shared" si="0"/>
        <v>197</v>
      </c>
      <c r="H11" s="10" t="s">
        <v>60</v>
      </c>
    </row>
    <row r="12" spans="1:8" ht="15.75" x14ac:dyDescent="0.25">
      <c r="A12" s="10" t="s">
        <v>92</v>
      </c>
      <c r="B12" s="2">
        <v>4</v>
      </c>
      <c r="C12" s="3" t="s">
        <v>109</v>
      </c>
      <c r="D12" s="2">
        <v>93</v>
      </c>
      <c r="E12" s="3" t="s">
        <v>55</v>
      </c>
      <c r="F12" s="2">
        <v>98</v>
      </c>
      <c r="G12" s="11">
        <f t="shared" si="0"/>
        <v>191</v>
      </c>
      <c r="H12" s="10" t="s">
        <v>60</v>
      </c>
    </row>
    <row r="13" spans="1:8" ht="15.75" x14ac:dyDescent="0.25">
      <c r="A13" s="10" t="s">
        <v>94</v>
      </c>
      <c r="B13" s="2">
        <v>5</v>
      </c>
      <c r="C13" s="3" t="s">
        <v>110</v>
      </c>
      <c r="D13" s="2">
        <v>92</v>
      </c>
      <c r="E13" s="3" t="s">
        <v>97</v>
      </c>
      <c r="F13" s="2">
        <v>99</v>
      </c>
      <c r="G13" s="11">
        <f t="shared" si="0"/>
        <v>191</v>
      </c>
      <c r="H13" s="10" t="s">
        <v>60</v>
      </c>
    </row>
    <row r="14" spans="1:8" ht="15.75" x14ac:dyDescent="0.25">
      <c r="A14" s="10" t="s">
        <v>106</v>
      </c>
      <c r="B14" s="2">
        <v>3</v>
      </c>
      <c r="C14" s="3" t="s">
        <v>111</v>
      </c>
      <c r="D14" s="2">
        <v>92</v>
      </c>
      <c r="E14" s="3" t="s">
        <v>105</v>
      </c>
      <c r="F14" s="2">
        <v>95</v>
      </c>
      <c r="G14" s="11">
        <f t="shared" si="0"/>
        <v>187</v>
      </c>
      <c r="H14" s="10" t="s">
        <v>60</v>
      </c>
    </row>
    <row r="15" spans="1:8" ht="15.75" x14ac:dyDescent="0.25">
      <c r="A15" s="10"/>
      <c r="B15" s="2"/>
      <c r="C15" s="3"/>
      <c r="D15" s="2"/>
      <c r="E15" s="3"/>
      <c r="F15" s="2"/>
      <c r="G15" s="11"/>
      <c r="H15" s="10"/>
    </row>
    <row r="16" spans="1:8" ht="15.75" x14ac:dyDescent="0.25">
      <c r="A16" s="1" t="s">
        <v>68</v>
      </c>
      <c r="B16" s="2"/>
      <c r="C16" s="3"/>
      <c r="D16" s="2"/>
      <c r="E16" s="3"/>
      <c r="F16" s="2"/>
      <c r="G16" s="11"/>
      <c r="H16" s="10"/>
    </row>
    <row r="17" spans="1:8" ht="15.75" x14ac:dyDescent="0.25">
      <c r="A17" s="10" t="s">
        <v>69</v>
      </c>
      <c r="B17" s="2"/>
      <c r="C17" s="3" t="s">
        <v>70</v>
      </c>
      <c r="D17" s="2"/>
      <c r="E17" s="3"/>
      <c r="F17" s="2"/>
      <c r="G17" s="11"/>
      <c r="H17" s="10"/>
    </row>
    <row r="18" spans="1:8" ht="15.75" x14ac:dyDescent="0.25">
      <c r="A18" s="10" t="s">
        <v>71</v>
      </c>
      <c r="B18" s="2"/>
      <c r="C18" s="3" t="s">
        <v>72</v>
      </c>
      <c r="D18" s="2"/>
      <c r="E18" s="3"/>
      <c r="F18" s="2"/>
      <c r="G18" s="11"/>
      <c r="H18" s="10"/>
    </row>
    <row r="19" spans="1:8" ht="15.75" x14ac:dyDescent="0.25">
      <c r="A19" s="10" t="s">
        <v>73</v>
      </c>
      <c r="B19" s="2"/>
      <c r="C19" s="3" t="s">
        <v>74</v>
      </c>
      <c r="D19" s="2"/>
      <c r="E19" s="3"/>
      <c r="F19" s="2"/>
      <c r="G19" s="11"/>
      <c r="H19" s="10"/>
    </row>
    <row r="20" spans="1:8" ht="15.75" x14ac:dyDescent="0.25">
      <c r="A20" s="10" t="s">
        <v>75</v>
      </c>
      <c r="B20" s="2"/>
      <c r="C20" s="3" t="s">
        <v>76</v>
      </c>
      <c r="D20" s="2"/>
      <c r="E20" s="3"/>
      <c r="F20" s="2"/>
      <c r="G20" s="11"/>
      <c r="H20" s="10"/>
    </row>
    <row r="21" spans="1:8" ht="15.75" x14ac:dyDescent="0.25">
      <c r="A21" s="10" t="s">
        <v>77</v>
      </c>
      <c r="B21" s="2"/>
      <c r="C21" s="3" t="s">
        <v>78</v>
      </c>
      <c r="D21" s="2"/>
      <c r="E21" s="3"/>
      <c r="F21" s="2"/>
      <c r="G21" s="11"/>
      <c r="H21" s="10"/>
    </row>
    <row r="22" spans="1:8" ht="15.75" x14ac:dyDescent="0.25">
      <c r="A22" s="10" t="s">
        <v>79</v>
      </c>
      <c r="B22" s="2"/>
      <c r="C22" s="3" t="s">
        <v>80</v>
      </c>
      <c r="D22" s="2"/>
      <c r="E22" s="3"/>
      <c r="F22" s="2"/>
      <c r="G22" s="11"/>
      <c r="H22" s="10" t="s">
        <v>60</v>
      </c>
    </row>
  </sheetData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0" sqref="E20"/>
    </sheetView>
  </sheetViews>
  <sheetFormatPr baseColWidth="10" defaultRowHeight="15" x14ac:dyDescent="0.2"/>
  <cols>
    <col min="1" max="1" width="26.7109375" style="4" customWidth="1"/>
    <col min="2" max="2" width="5" style="12" customWidth="1"/>
    <col min="3" max="3" width="15.7109375" style="13" customWidth="1"/>
    <col min="4" max="4" width="4.5703125" style="12" customWidth="1"/>
    <col min="5" max="5" width="15.7109375" style="13" customWidth="1"/>
    <col min="6" max="6" width="4.5703125" style="12" customWidth="1"/>
    <col min="7" max="7" width="15.7109375" style="13" customWidth="1"/>
    <col min="8" max="8" width="6.140625" style="12" customWidth="1"/>
    <col min="9" max="9" width="8.140625" style="12" customWidth="1"/>
    <col min="10" max="10" width="41.140625" style="4" customWidth="1"/>
    <col min="11" max="16384" width="11.42578125" style="4"/>
  </cols>
  <sheetData>
    <row r="1" spans="1:10" ht="15.75" x14ac:dyDescent="0.25">
      <c r="A1" s="1" t="s">
        <v>14</v>
      </c>
      <c r="B1" s="2"/>
      <c r="C1" s="3"/>
      <c r="D1" s="2"/>
      <c r="E1" s="3"/>
      <c r="F1" s="2"/>
      <c r="G1" s="3"/>
      <c r="H1" s="2"/>
      <c r="I1" s="2"/>
      <c r="J1" s="10"/>
    </row>
    <row r="2" spans="1:10" s="9" customFormat="1" x14ac:dyDescent="0.2">
      <c r="A2" s="5" t="s">
        <v>7</v>
      </c>
      <c r="B2" s="6" t="s">
        <v>0</v>
      </c>
      <c r="C2" s="7" t="s">
        <v>1</v>
      </c>
      <c r="D2" s="6" t="s">
        <v>6</v>
      </c>
      <c r="E2" s="7" t="s">
        <v>2</v>
      </c>
      <c r="F2" s="6" t="s">
        <v>6</v>
      </c>
      <c r="G2" s="7" t="s">
        <v>3</v>
      </c>
      <c r="H2" s="6" t="s">
        <v>6</v>
      </c>
      <c r="I2" s="8" t="s">
        <v>4</v>
      </c>
      <c r="J2" s="5" t="s">
        <v>5</v>
      </c>
    </row>
    <row r="3" spans="1:10" ht="15.75" x14ac:dyDescent="0.25">
      <c r="A3" s="10" t="s">
        <v>15</v>
      </c>
      <c r="B3" s="2">
        <v>5</v>
      </c>
      <c r="C3" s="3" t="s">
        <v>61</v>
      </c>
      <c r="D3" s="2">
        <v>96</v>
      </c>
      <c r="E3" s="3" t="s">
        <v>86</v>
      </c>
      <c r="F3" s="2">
        <v>95</v>
      </c>
      <c r="G3" s="3" t="s">
        <v>35</v>
      </c>
      <c r="H3" s="2">
        <v>98</v>
      </c>
      <c r="I3" s="11">
        <f>SUM(D3,F3,H3)</f>
        <v>289</v>
      </c>
      <c r="J3" s="10" t="s">
        <v>59</v>
      </c>
    </row>
    <row r="4" spans="1:10" ht="15.75" x14ac:dyDescent="0.25">
      <c r="A4" s="10" t="s">
        <v>18</v>
      </c>
      <c r="B4" s="2">
        <v>2</v>
      </c>
      <c r="C4" s="3" t="s">
        <v>62</v>
      </c>
      <c r="D4" s="2">
        <v>90</v>
      </c>
      <c r="E4" s="3">
        <v>6888899999</v>
      </c>
      <c r="F4" s="2">
        <v>83</v>
      </c>
      <c r="G4" s="3" t="s">
        <v>41</v>
      </c>
      <c r="H4" s="2">
        <v>96</v>
      </c>
      <c r="I4" s="11">
        <f t="shared" ref="I4:I12" si="0">SUM(D4,F4,H4)</f>
        <v>269</v>
      </c>
      <c r="J4" s="10" t="s">
        <v>75</v>
      </c>
    </row>
    <row r="5" spans="1:10" ht="15.75" x14ac:dyDescent="0.25">
      <c r="A5" s="10" t="s">
        <v>21</v>
      </c>
      <c r="B5" s="2">
        <v>5</v>
      </c>
      <c r="C5" s="3" t="s">
        <v>63</v>
      </c>
      <c r="D5" s="2">
        <v>99</v>
      </c>
      <c r="E5" s="3" t="s">
        <v>87</v>
      </c>
      <c r="F5" s="2">
        <v>92</v>
      </c>
      <c r="G5" s="3" t="s">
        <v>47</v>
      </c>
      <c r="H5" s="2">
        <v>98</v>
      </c>
      <c r="I5" s="11">
        <f t="shared" si="0"/>
        <v>289</v>
      </c>
      <c r="J5" s="10" t="s">
        <v>59</v>
      </c>
    </row>
    <row r="6" spans="1:10" ht="15.75" x14ac:dyDescent="0.25">
      <c r="A6" s="10" t="s">
        <v>22</v>
      </c>
      <c r="B6" s="2" t="s">
        <v>20</v>
      </c>
      <c r="C6" s="3" t="s">
        <v>64</v>
      </c>
      <c r="D6" s="2">
        <v>97</v>
      </c>
      <c r="E6" s="3" t="s">
        <v>50</v>
      </c>
      <c r="F6" s="2">
        <v>77</v>
      </c>
      <c r="G6" s="3" t="s">
        <v>49</v>
      </c>
      <c r="H6" s="2">
        <v>97</v>
      </c>
      <c r="I6" s="11">
        <f t="shared" si="0"/>
        <v>271</v>
      </c>
      <c r="J6" s="10" t="s">
        <v>75</v>
      </c>
    </row>
    <row r="7" spans="1:10" ht="15.75" x14ac:dyDescent="0.25">
      <c r="A7" s="10" t="s">
        <v>24</v>
      </c>
      <c r="B7" s="2">
        <v>3</v>
      </c>
      <c r="C7" s="3" t="s">
        <v>66</v>
      </c>
      <c r="D7" s="2">
        <v>93</v>
      </c>
      <c r="E7" s="3" t="s">
        <v>88</v>
      </c>
      <c r="F7" s="2">
        <v>65</v>
      </c>
      <c r="G7" s="3" t="s">
        <v>55</v>
      </c>
      <c r="H7" s="2">
        <v>98</v>
      </c>
      <c r="I7" s="11">
        <f t="shared" si="0"/>
        <v>256</v>
      </c>
      <c r="J7" s="10" t="s">
        <v>69</v>
      </c>
    </row>
    <row r="8" spans="1:10" ht="15.75" x14ac:dyDescent="0.25">
      <c r="A8" s="10" t="s">
        <v>27</v>
      </c>
      <c r="B8" s="2">
        <v>5</v>
      </c>
      <c r="C8" s="3" t="s">
        <v>67</v>
      </c>
      <c r="D8" s="2">
        <v>95</v>
      </c>
      <c r="E8" s="3" t="s">
        <v>89</v>
      </c>
      <c r="F8" s="2">
        <v>96</v>
      </c>
      <c r="G8" s="3" t="s">
        <v>31</v>
      </c>
      <c r="H8" s="2">
        <v>100</v>
      </c>
      <c r="I8" s="11">
        <f t="shared" si="0"/>
        <v>291</v>
      </c>
      <c r="J8" s="10" t="s">
        <v>59</v>
      </c>
    </row>
    <row r="9" spans="1:10" ht="15.75" x14ac:dyDescent="0.25">
      <c r="A9" s="10" t="s">
        <v>91</v>
      </c>
      <c r="B9" s="2">
        <v>4</v>
      </c>
      <c r="C9" s="3" t="s">
        <v>108</v>
      </c>
      <c r="D9" s="2">
        <v>98</v>
      </c>
      <c r="E9" s="3" t="s">
        <v>112</v>
      </c>
      <c r="F9" s="2">
        <v>92</v>
      </c>
      <c r="G9" s="3" t="s">
        <v>97</v>
      </c>
      <c r="H9" s="2">
        <v>99</v>
      </c>
      <c r="I9" s="11">
        <f t="shared" si="0"/>
        <v>289</v>
      </c>
      <c r="J9" s="10" t="s">
        <v>59</v>
      </c>
    </row>
    <row r="10" spans="1:10" ht="15.75" x14ac:dyDescent="0.25">
      <c r="A10" s="10" t="s">
        <v>92</v>
      </c>
      <c r="B10" s="2">
        <v>4</v>
      </c>
      <c r="C10" s="3" t="s">
        <v>109</v>
      </c>
      <c r="D10" s="2">
        <v>93</v>
      </c>
      <c r="E10" s="3" t="s">
        <v>113</v>
      </c>
      <c r="F10" s="2">
        <v>85</v>
      </c>
      <c r="G10" s="3" t="s">
        <v>55</v>
      </c>
      <c r="H10" s="2">
        <v>98</v>
      </c>
      <c r="I10" s="11">
        <f t="shared" si="0"/>
        <v>276</v>
      </c>
      <c r="J10" s="10" t="s">
        <v>77</v>
      </c>
    </row>
    <row r="11" spans="1:10" ht="15.75" x14ac:dyDescent="0.25">
      <c r="A11" s="10" t="s">
        <v>94</v>
      </c>
      <c r="B11" s="2">
        <v>5</v>
      </c>
      <c r="C11" s="3" t="s">
        <v>110</v>
      </c>
      <c r="D11" s="2">
        <v>92</v>
      </c>
      <c r="E11" s="3" t="s">
        <v>114</v>
      </c>
      <c r="F11" s="2">
        <v>87</v>
      </c>
      <c r="G11" s="3" t="s">
        <v>97</v>
      </c>
      <c r="H11" s="2">
        <v>99</v>
      </c>
      <c r="I11" s="11">
        <f t="shared" si="0"/>
        <v>278</v>
      </c>
      <c r="J11" s="10" t="s">
        <v>77</v>
      </c>
    </row>
    <row r="12" spans="1:10" ht="15.75" x14ac:dyDescent="0.25">
      <c r="A12" s="10" t="s">
        <v>106</v>
      </c>
      <c r="B12" s="2">
        <v>3</v>
      </c>
      <c r="C12" s="3" t="s">
        <v>111</v>
      </c>
      <c r="D12" s="2">
        <v>92</v>
      </c>
      <c r="E12" s="3" t="s">
        <v>115</v>
      </c>
      <c r="F12" s="2">
        <v>78</v>
      </c>
      <c r="G12" s="3" t="s">
        <v>105</v>
      </c>
      <c r="H12" s="2">
        <v>95</v>
      </c>
      <c r="I12" s="11">
        <f t="shared" si="0"/>
        <v>265</v>
      </c>
      <c r="J12" s="10" t="s">
        <v>75</v>
      </c>
    </row>
    <row r="13" spans="1:10" ht="15.75" x14ac:dyDescent="0.25">
      <c r="A13" s="10"/>
      <c r="B13" s="2"/>
      <c r="C13" s="3"/>
      <c r="D13" s="2"/>
      <c r="E13" s="3"/>
      <c r="F13" s="2"/>
      <c r="G13" s="3"/>
      <c r="H13" s="2"/>
      <c r="I13" s="11"/>
      <c r="J13" s="10"/>
    </row>
    <row r="14" spans="1:10" ht="15.75" x14ac:dyDescent="0.25">
      <c r="A14" s="1" t="s">
        <v>68</v>
      </c>
      <c r="B14" s="2"/>
      <c r="C14" s="3"/>
      <c r="D14" s="2"/>
      <c r="E14" s="3"/>
      <c r="F14" s="2"/>
      <c r="G14" s="3"/>
      <c r="H14" s="2"/>
      <c r="I14" s="11"/>
      <c r="J14" s="10"/>
    </row>
    <row r="15" spans="1:10" ht="15.75" x14ac:dyDescent="0.25">
      <c r="A15" s="10" t="s">
        <v>69</v>
      </c>
      <c r="B15" s="2"/>
      <c r="C15" s="3" t="s">
        <v>82</v>
      </c>
      <c r="D15" s="2"/>
      <c r="E15" s="3"/>
      <c r="F15" s="2"/>
      <c r="G15" s="3"/>
      <c r="H15" s="2"/>
      <c r="I15" s="11"/>
      <c r="J15" s="10"/>
    </row>
    <row r="16" spans="1:10" ht="15.75" x14ac:dyDescent="0.25">
      <c r="A16" s="10" t="s">
        <v>75</v>
      </c>
      <c r="B16" s="2"/>
      <c r="C16" s="3" t="s">
        <v>83</v>
      </c>
      <c r="D16" s="2"/>
      <c r="E16" s="3"/>
      <c r="F16" s="2"/>
      <c r="G16" s="3"/>
      <c r="H16" s="2"/>
      <c r="I16" s="11"/>
      <c r="J16" s="10"/>
    </row>
    <row r="17" spans="1:10" ht="15.75" x14ac:dyDescent="0.25">
      <c r="A17" s="10" t="s">
        <v>77</v>
      </c>
      <c r="B17" s="2"/>
      <c r="C17" s="3" t="s">
        <v>84</v>
      </c>
      <c r="D17" s="2"/>
      <c r="E17" s="3"/>
      <c r="F17" s="2"/>
      <c r="G17" s="3"/>
      <c r="H17" s="2"/>
      <c r="I17" s="11"/>
      <c r="J17" s="10"/>
    </row>
    <row r="18" spans="1:10" ht="15.75" x14ac:dyDescent="0.25">
      <c r="A18" s="10" t="s">
        <v>79</v>
      </c>
      <c r="B18" s="2"/>
      <c r="C18" s="3" t="s">
        <v>85</v>
      </c>
      <c r="D18" s="2"/>
      <c r="E18" s="3"/>
      <c r="F18" s="2"/>
      <c r="G18" s="3"/>
      <c r="H18" s="2"/>
      <c r="I18" s="11"/>
      <c r="J18" s="10"/>
    </row>
  </sheetData>
  <phoneticPr fontId="1" type="noConversion"/>
  <pageMargins left="0.78740157499999996" right="0.78740157499999996" top="0.984251969" bottom="0.984251969" header="0.5" footer="0.5"/>
  <pageSetup paperSize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Dugleiksmerket</vt:lpstr>
      <vt:lpstr>Skarpskyttermerket</vt:lpstr>
      <vt:lpstr>NAIS</vt:lpstr>
      <vt:lpstr>Kvartmatch</vt:lpstr>
    </vt:vector>
  </TitlesOfParts>
  <Company>hjem 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sveinung</dc:creator>
  <cp:lastModifiedBy>Øyvind</cp:lastModifiedBy>
  <cp:lastPrinted>2014-06-22T09:30:44Z</cp:lastPrinted>
  <dcterms:created xsi:type="dcterms:W3CDTF">2011-09-01T20:11:20Z</dcterms:created>
  <dcterms:modified xsi:type="dcterms:W3CDTF">2014-09-24T18:49:03Z</dcterms:modified>
</cp:coreProperties>
</file>